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esktop\Disk Google\Projekty\2019 projekty W\Realizácia 2019\realizácia PISA Gymnáziá\Gym. Sobrance\VO\IKT\2v1 IKT\"/>
    </mc:Choice>
  </mc:AlternateContent>
  <xr:revisionPtr revIDLastSave="0" documentId="13_ncr:1_{6CA4DF4E-6810-40D3-B866-BCDC444F00B3}" xr6:coauthVersionLast="45" xr6:coauthVersionMax="45" xr10:uidLastSave="{00000000-0000-0000-0000-000000000000}"/>
  <bookViews>
    <workbookView xWindow="41190" yWindow="825" windowWidth="29610" windowHeight="19020" xr2:uid="{00000000-000D-0000-FFFF-FFFF00000000}"/>
  </bookViews>
  <sheets>
    <sheet name="ponuka" sheetId="1" r:id="rId1"/>
    <sheet name="IKT" sheetId="2" r:id="rId2"/>
  </sheets>
  <definedNames>
    <definedName name="_xlnm.Print_Area" localSheetId="0">ponuka!$A$1:$D$46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A25" i="1" l="1"/>
  <c r="F3" i="2"/>
  <c r="D19" i="2" s="1"/>
  <c r="D20" i="2" s="1"/>
  <c r="C27" i="1" l="1"/>
  <c r="C26" i="1" s="1"/>
</calcChain>
</file>

<file path=xl/sharedStrings.xml><?xml version="1.0" encoding="utf-8"?>
<sst xmlns="http://schemas.openxmlformats.org/spreadsheetml/2006/main" count="78" uniqueCount="70">
  <si>
    <t>Názov spoločnosti:</t>
  </si>
  <si>
    <t>Sídlo:</t>
  </si>
  <si>
    <t>Kontaktná osoba:</t>
  </si>
  <si>
    <t>telefón:</t>
  </si>
  <si>
    <t>email:</t>
  </si>
  <si>
    <t>IČO:</t>
  </si>
  <si>
    <t>DIČ:</t>
  </si>
  <si>
    <t>IČDPH:</t>
  </si>
  <si>
    <t>Názov</t>
  </si>
  <si>
    <t>minimálna špecifikácia</t>
  </si>
  <si>
    <t>počet</t>
  </si>
  <si>
    <t>cena kus</t>
  </si>
  <si>
    <t>cena spolu</t>
  </si>
  <si>
    <t>Príloha č.1 - návrh na plnenie kritérií</t>
  </si>
  <si>
    <t>Gymnázium, Kpt. Nálepku 6, 073 01 Sobrance , IČO: 00161187</t>
  </si>
  <si>
    <t>,,Zvyšovanie čitateľskej, matematickej, finančnej a prírodovednej gramotnosti na gymnáziu“</t>
  </si>
  <si>
    <t>Kód ITMS2014+:  312011U042</t>
  </si>
  <si>
    <t>Výzva na predloženie cenovej ponuky – prieskum trhu pre účely výpočtu a určenia predpokladanej hodnoty zákazky predmetu:</t>
  </si>
  <si>
    <t>Slovník spoločného obstarávania ( Kód CPV):</t>
  </si>
  <si>
    <t>dátum, meno, priezvisko, podpis (prípadne pečiatka)</t>
  </si>
  <si>
    <t>.........................................................................................</t>
  </si>
  <si>
    <t>IKT pomôcky</t>
  </si>
  <si>
    <t>Spolu IKT pomôcky s DPH</t>
  </si>
  <si>
    <t>Spolu IKT pomôcky bez DPH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</si>
  <si>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</si>
  <si>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</si>
  <si>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</si>
  <si>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</si>
  <si>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</si>
  <si>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</si>
  <si>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</si>
  <si>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</si>
  <si>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2.1.2.</t>
  </si>
  <si>
    <t>2.1.3.</t>
  </si>
  <si>
    <t>Notebook</t>
  </si>
  <si>
    <t>počítač - All In One PC</t>
  </si>
  <si>
    <t>Minimálne parametre alebo ekvivalent s vyššími požadovanými parametrami: 
multidotykový 23.8" +/- 20% LED 1920x1080, CPU min:  15000 bodov podla cpubenchmark.net, min. 8GB RAM,VGA min. 1300 bodov podla videocardbenchmark.net, min. SSD 256GB, DVD-RW, WiFi 802.11ac, Bluetooth, FullHD webkamera, USB-C, USB 3.1, DisplayPort in/out combo, čítačka kariet, klávesnica a myš, VESA. Predinštalovaný operačný systém lokalizovaný do slovenského jazyka.</t>
  </si>
  <si>
    <t>Minimálne parametre alebo ekvivalent s vyššími požadovanými parametrami: 
Notebook  min 15,6“+/- 20%  fullHD, CPU min:  7500 bodov podla cpubenchmark.net, min. 8GB RAM, min.1TB HDD + 128GB SSD, VGA min. 2 GB - min 750 bodov podla videocardbenchmark.net, DVD-RW, USB 3.1 Type-C, USB 3.1 gen 2, kamera, numerická klávesnica. Predinštalovaný operačný systém lokalizovaný do slovenského jazyka.</t>
  </si>
  <si>
    <t>Office Kancelársky balík spoločnosti Microsoft alebo ekvivalent - softvérový balík programov, obsahujúci programy na vykonávanie bežných kancelárskych činností. Obsahuje programy pre tvorbu dokumentov, spracovanie tabuliek, prezentácií a program na spracovanie pošty, organizér a program na správu poznámok, trvalá licencia, najnošia dostupná EDU licencia formou multilicencie.</t>
  </si>
  <si>
    <t>Minimálne parametre alebo ekvivalent s vyššími požadovanými parametrami: 
laserová farebná, multifunkčná tlačiareň - Tlač, kopírovanie, skenovanie, odosielanie a fax, A4, min. 18 str./min. čiernobielo, min. 25 str./min. farebne +/-20%, 600x2400 dpi +/-20%, utomatický obojstranný podávač dokumentov (DADF), automatická duplexná tlač, LAN, dotykové LCD</t>
  </si>
  <si>
    <t>Laserová tlačiareň farebná, multifunkčná, A4</t>
  </si>
  <si>
    <t>Minimálne parametre alebo ekvivalent s vyššími požadovanými parametrami:
– plocha tlače min. 220×220×250mm +/-20%, hrúbka vrstvy 0.1 až 0.4mm +/-20%, tlačový materiál 1.75mm +/-20% PLA, TUP, ABS, rýchlosť tlače 180mm/s  +/-20%, možnosť tlače z PC a SD karty, dodávaná ako stavebnica</t>
  </si>
  <si>
    <t xml:space="preserve">3D tlačiareň </t>
  </si>
  <si>
    <t>Dátové úložisko – externý box,  2× 4TB HDD</t>
  </si>
  <si>
    <t>Flash disk</t>
  </si>
  <si>
    <t>Minimálne parametre alebo ekvivalent s vyššími požadovanými parametrami: 
4k video + foto snímač 1/2,5", 24× opt. zoom, objektív so širokým uhlom záberu 25 – 600 mm, svetelnosť objektivu F1,8-F4, dotykový displej, SD/SDHC/SDXC, optická stabilizácia, HDR, časozberné video, elektronický hľadáčik, WiFi</t>
  </si>
  <si>
    <t>Digitálna kamera</t>
  </si>
  <si>
    <t>Minimálne parametre alebo ekvivalent s vyššími požadovanými parametrami: 
 - hliníkový 4-sekčný video monopod, min. výška 78cm - max. výška 203cm +/- 20%, hmotnosť do 3kg, max. zaťaženie  4 kg +/- 20%</t>
  </si>
  <si>
    <t>Statív ku kamere</t>
  </si>
  <si>
    <t xml:space="preserve">Minimálne parametre, alebo ekvivalent s vyššími požadovanými parametrami:
Rozlíšenie snímača:min. 24Mpx +/- 20%
snímač: CMOS - APS-C
Hľadáčik: optický
minimálne 2 vymeniteľné objektívy s premenlivým ohniskom 18-55mm VR a 70 – 300mm VR alebo ekvivalent
Rozlíšenie videa: min. 1080p Full HD;
Typ pamäťovej karty:min. 1xSDHC; 
Rýchlosť sériov.snímania: min 3 sn/s
Kapacita batérie: min. 800 mAh
Rozhranie:USB, HDMI; 
Formát min.: makro, jpeg, Raw </t>
  </si>
  <si>
    <t xml:space="preserve">Digitálny fotoaparát </t>
  </si>
  <si>
    <t>Minimálne parametre alebo ekvivalent s vyššími požadovanými parametrami: 
 - hliníkový 3 sekčný fotostatív s trojcestnou pákovou foto hlavou, max. výška 176cm +/- 20%, otočná stredová tyč pre makrofotografiu, hmotnosť do 3kg, max. zaťaženie  4 kg +/- 20%</t>
  </si>
  <si>
    <t>Statív k fotoaparátu</t>
  </si>
  <si>
    <t>Minimálne parametre alebo ekvivalent s vyššími požadovanými parametrami: 
- USB, Vzorkovacia frekvencia 16-bit/48 kHz +/- 20%, Frekvencia: 20Hz – 20kHz+/- 20%, Impedancia: 16 Ohm+/- 20%, výber štyroch smerových priestorových charakteristík, tri kondenzátorové kapsule, nastavenie citlivosti, tlačidlo utlmenia, ovládanie hlasitosti na 3.5 mm jack, skrutkovací závit na stojan, pre Windows aj iOS</t>
  </si>
  <si>
    <t>Stolný mikrofón</t>
  </si>
  <si>
    <t>Minimálne parametre alebo ekvivalent s vyššími požadovanými parametrami: 
- frekvenčný rozsah 20 Hz až 20 kHz +/- 20%, konektor USB, stereo</t>
  </si>
  <si>
    <t>Slúchadlá s mikrofónom</t>
  </si>
  <si>
    <t>Minimálne parametre alebo ekvivalent s vyššími požadovanými parametrami: 
2-pásmové, aktívne, 21W  +/- 20% na kanál, frekvenčný rozsah 70Hz – 30kHz  +/- 20%, zosilňovač triedy A/B, 4-palcové basové reproduktory  +/- 20%, 3/4-palcové tweetery  +/- 20%, Bluetooth, RCA, jack 3.5mm, výstup na slúchadlá</t>
  </si>
  <si>
    <t xml:space="preserve">Reproduktory </t>
  </si>
  <si>
    <t xml:space="preserve">Vizualizér </t>
  </si>
  <si>
    <t>Minimálne parametre alebo ekvivalent s vyššími požadovanými parametrami: 
CMOS senzor alebo ekvivalent
min. 8 x digitálny zoom
Snímková frekvencia: 30 fps +/- 20%
Oblasť záberu: min. 297 × 420 mm +/- 20%
Výstupné rozlíšenie: min. 1080p (1920 × 1080)
LED osvetlenie</t>
  </si>
  <si>
    <t xml:space="preserve">položka </t>
  </si>
  <si>
    <t>Minimálne parametre alebo ekvivalent:
USB kľúč, min. 32 GB - max 128GB, USB 3.1, čítanie min. 90 MB/s, zápis min. 20 MB/s</t>
  </si>
  <si>
    <t>IKT pomôcky k projektu ,,Zvyšovanie čitateľskej, matematickej, finančnej a prírodovednej gramotnosti na gymnáziu“</t>
  </si>
  <si>
    <t xml:space="preserve">39162200-7  Učebné pomôcky a zariadenia, 
30191200-6 Spätné projektory,   
38652120-7 Videoprojektory, 
30213100-6 Prenosné počítače, 
30213300-8 Stolový počítač
30237200-1 Príslušenstvo počítačov, 
30232110-8 Laserové tlačiarne, 
48310000-4 Softvérový balík na vytváranie dokumentov
</t>
  </si>
  <si>
    <t xml:space="preserve">Office </t>
  </si>
  <si>
    <t>Interaktívna tabuľa, držiak projektora, Projektor s ultrakratkou projekciou</t>
  </si>
  <si>
    <r>
      <t xml:space="preserve">Minimálne parametre alebo ekvivalent s vyššími požadovanými parametrami:
</t>
    </r>
    <r>
      <rPr>
        <u/>
        <sz val="11"/>
        <color rgb="FF000000"/>
        <rFont val="Calibri"/>
        <family val="2"/>
        <charset val="238"/>
      </rPr>
      <t>Interaktívna tabuľa</t>
    </r>
    <r>
      <rPr>
        <sz val="11"/>
        <color rgb="FF000000"/>
        <rFont val="Calibri"/>
        <family val="2"/>
        <charset val="238"/>
      </rPr>
      <t xml:space="preserve">
Multitouch - Dynamický pohyb s objektami, Technológia: Infra alebo ekvivalent, Vstup: pero, prst
Podpora dotyku: jednodotyk, dvojdotyk, Pripojenie: USB, podporovane OS:Win XP, Win Vista, WIn 7, Win 8, Win 10, Rýchlosť kurzora: min 250 bodov/sekundu, Rozlíšenie snimaca : min. 32768 x 32768 +/-  20%, min. odozva: prvý bod 25 ms +/-  20%, písanie 8ms +/-  20%, uhlipriecka min. 200cm max 220cm, min. 3 bezbatériové perá, ukazovátko, guma. Magnetický povrch, Plug and play.
Veľkosť aktívnej plochy: min 1660 mm x 1165 mm +/-  20%, sofware na testovanie žiakov.
</t>
    </r>
    <r>
      <rPr>
        <u/>
        <sz val="11"/>
        <color rgb="FF000000"/>
        <rFont val="Calibri"/>
        <family val="2"/>
        <charset val="238"/>
      </rPr>
      <t>Projektor na krátku projekciu:</t>
    </r>
    <r>
      <rPr>
        <sz val="11"/>
        <color rgb="FF000000"/>
        <rFont val="Calibri"/>
        <family val="2"/>
        <charset val="238"/>
      </rPr>
      <t xml:space="preserve">
Technológia zobrazenia 3LCD alebo ekvivalent splnajuci obnovovaciu frekvenciu 50 Hz - 85 H +/- 20%
Svietivosť min. 3100 ANSI lumenov, Kontrast min. 15000:1, Natívne rozlíšenie min. 1024 x 768
Životnosť výbojky min. 4500 hodín v klasickom rezime, Projekčná vzdialenosť max. 1m - tzv. "short throw", Projekčná veľkosť plátna aspoň 60" v predpísanej projekčnej vzdialenosti
Konektory min. HDMI,  2 x D-SUB
- HDMI kabel min 10m
-napajaci kabel min 10m
Funkcie aspoň nasledujúce: automatická voľba vstupného signálu, možnosť permanentného zvislého prevrátenia obrazu (pre montáž na strop), diaľkové ovládanie, obraz bez lichobežníkového skreslenia - možnosť korekcie.
</t>
    </r>
    <r>
      <rPr>
        <u/>
        <sz val="11"/>
        <color rgb="FF000000"/>
        <rFont val="Calibri"/>
        <family val="2"/>
        <charset val="238"/>
      </rPr>
      <t>Držiak na krátku projekciu:</t>
    </r>
    <r>
      <rPr>
        <sz val="11"/>
        <color rgb="FF000000"/>
        <rFont val="Calibri"/>
        <family val="2"/>
        <charset val="238"/>
      </rPr>
      <t xml:space="preserve">
Držiak na stenu pre ultra krátku vzdialnosť vhodný k ponúkanému projektoru.
Nastaviteľná dĺžka, Sklon, Bočný náklon, Teleskop
Inštalácia, kalibrácia a konfigurácia interaktívneho kompletu na mieste.</t>
    </r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</si>
  <si>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2"/>
        <color rgb="FF000000"/>
        <rFont val="Calibri"/>
        <family val="2"/>
        <charset val="238"/>
      </rPr>
      <t>áno / nie*</t>
    </r>
  </si>
  <si>
    <t>Minimálne parametre alebo ekvivalent s vyššími požadovanými parametrami: 
sieťové úložisko NAS, min. 2x pozicia pre disk, 2,5"/3,5" disk, min.4x jadrový procesor, min.1GB ram, 2× USB 3.0, podpora mediálneho servera, min 1x 1 Gbit
2xHDD min 4TB, min. 5400 RPm, podpora 24/7 prevadzky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</si>
</sst>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#,##0.00&quot; €&quot;"/>
    <numFmt numFmtId="166" formatCode="#,##0.00\ &quot;€&quot;"/>
  </numFmts>
  <fonts count="12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i/>
      <sz val="13"/>
      <color rgb="FF000000"/>
      <name val="Calibri"/>
      <family val="2"/>
      <charset val="238"/>
    </font>
    <font>
      <b/>
      <i/>
      <sz val="13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56">
    <xf numFmtId="0" fontId="0" fillId="0" borderId="0" xfId="0"/>
    <xf numFmtId="164" fontId="4" fillId="0" borderId="0" xfId="1" applyFont="1" applyFill="1" applyAlignment="1" applyProtection="1"/>
    <xf numFmtId="164" fontId="4" fillId="0" borderId="0" xfId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left" indent="6"/>
    </xf>
    <xf numFmtId="164" fontId="4" fillId="0" borderId="0" xfId="1" applyFont="1" applyFill="1" applyAlignment="1" applyProtection="1">
      <alignment horizontal="center"/>
    </xf>
    <xf numFmtId="165" fontId="4" fillId="0" borderId="0" xfId="1" applyNumberFormat="1" applyFont="1" applyFill="1" applyAlignment="1" applyProtection="1"/>
    <xf numFmtId="164" fontId="1" fillId="0" borderId="0" xfId="1" applyFont="1" applyFill="1" applyAlignment="1" applyProtection="1"/>
    <xf numFmtId="165" fontId="1" fillId="0" borderId="0" xfId="1" applyNumberFormat="1" applyFont="1" applyFill="1" applyAlignment="1" applyProtection="1"/>
    <xf numFmtId="164" fontId="9" fillId="0" borderId="3" xfId="1" applyFont="1" applyFill="1" applyBorder="1" applyAlignment="1" applyProtection="1">
      <alignment horizontal="center" wrapText="1"/>
    </xf>
    <xf numFmtId="164" fontId="9" fillId="0" borderId="3" xfId="1" applyFont="1" applyFill="1" applyBorder="1" applyAlignment="1" applyProtection="1">
      <alignment horizontal="center"/>
    </xf>
    <xf numFmtId="165" fontId="9" fillId="0" borderId="3" xfId="1" applyNumberFormat="1" applyFont="1" applyFill="1" applyBorder="1" applyAlignment="1" applyProtection="1">
      <alignment horizontal="center"/>
    </xf>
    <xf numFmtId="164" fontId="6" fillId="0" borderId="0" xfId="1" applyFont="1" applyFill="1" applyAlignment="1" applyProtection="1"/>
    <xf numFmtId="164" fontId="1" fillId="0" borderId="0" xfId="1" applyFont="1" applyFill="1" applyAlignment="1" applyProtection="1">
      <alignment wrapText="1"/>
    </xf>
    <xf numFmtId="164" fontId="9" fillId="0" borderId="0" xfId="1" applyFont="1" applyFill="1" applyAlignment="1" applyProtection="1">
      <alignment wrapText="1"/>
    </xf>
    <xf numFmtId="164" fontId="4" fillId="0" borderId="0" xfId="1" applyFont="1" applyFill="1" applyAlignment="1" applyProtection="1">
      <alignment horizontal="center" vertical="center"/>
    </xf>
    <xf numFmtId="164" fontId="9" fillId="0" borderId="0" xfId="1" applyFont="1" applyFill="1" applyAlignment="1" applyProtection="1">
      <alignment horizontal="center" vertical="top" wrapText="1"/>
    </xf>
    <xf numFmtId="164" fontId="9" fillId="0" borderId="4" xfId="1" applyFont="1" applyFill="1" applyBorder="1" applyAlignment="1" applyProtection="1">
      <alignment horizontal="center" wrapText="1"/>
    </xf>
    <xf numFmtId="166" fontId="7" fillId="2" borderId="5" xfId="1" applyNumberFormat="1" applyFont="1" applyFill="1" applyBorder="1" applyAlignment="1" applyProtection="1">
      <alignment horizontal="center"/>
    </xf>
    <xf numFmtId="166" fontId="8" fillId="2" borderId="5" xfId="1" applyNumberFormat="1" applyFont="1" applyFill="1" applyBorder="1" applyAlignment="1" applyProtection="1">
      <alignment horizontal="center"/>
    </xf>
    <xf numFmtId="164" fontId="9" fillId="0" borderId="0" xfId="1" applyFont="1" applyFill="1" applyAlignment="1" applyProtection="1">
      <alignment vertical="top" wrapText="1"/>
    </xf>
    <xf numFmtId="164" fontId="1" fillId="0" borderId="3" xfId="1" applyFont="1" applyFill="1" applyBorder="1" applyAlignment="1" applyProtection="1">
      <alignment vertical="top"/>
    </xf>
    <xf numFmtId="164" fontId="9" fillId="0" borderId="4" xfId="1" applyFont="1" applyFill="1" applyBorder="1" applyAlignment="1" applyProtection="1">
      <alignment vertical="top" wrapText="1"/>
    </xf>
    <xf numFmtId="164" fontId="1" fillId="0" borderId="3" xfId="1" applyFont="1" applyFill="1" applyBorder="1" applyAlignment="1" applyProtection="1">
      <alignment vertical="top" wrapText="1"/>
    </xf>
    <xf numFmtId="164" fontId="9" fillId="0" borderId="8" xfId="1" applyFont="1" applyFill="1" applyBorder="1" applyAlignment="1" applyProtection="1">
      <alignment vertical="top" wrapText="1"/>
    </xf>
    <xf numFmtId="164" fontId="1" fillId="0" borderId="1" xfId="1" applyFont="1" applyFill="1" applyBorder="1" applyAlignment="1" applyProtection="1">
      <alignment vertical="top" wrapText="1"/>
    </xf>
    <xf numFmtId="166" fontId="9" fillId="0" borderId="3" xfId="1" applyNumberFormat="1" applyFont="1" applyFill="1" applyBorder="1" applyAlignment="1" applyProtection="1">
      <alignment vertical="top"/>
    </xf>
    <xf numFmtId="166" fontId="1" fillId="0" borderId="3" xfId="1" applyNumberFormat="1" applyFont="1" applyFill="1" applyBorder="1" applyAlignment="1" applyProtection="1">
      <alignment vertical="top"/>
    </xf>
    <xf numFmtId="164" fontId="1" fillId="0" borderId="1" xfId="1" applyFont="1" applyFill="1" applyBorder="1" applyAlignment="1" applyProtection="1">
      <alignment vertical="top"/>
    </xf>
    <xf numFmtId="166" fontId="9" fillId="0" borderId="1" xfId="1" applyNumberFormat="1" applyFont="1" applyFill="1" applyBorder="1" applyAlignment="1" applyProtection="1">
      <alignment vertical="top"/>
    </xf>
    <xf numFmtId="0" fontId="0" fillId="0" borderId="0" xfId="0" applyFill="1"/>
    <xf numFmtId="164" fontId="4" fillId="0" borderId="0" xfId="1" applyFont="1" applyFill="1" applyBorder="1" applyAlignment="1" applyProtection="1">
      <alignment horizontal="center"/>
    </xf>
    <xf numFmtId="164" fontId="7" fillId="2" borderId="10" xfId="1" applyFont="1" applyFill="1" applyBorder="1" applyAlignment="1" applyProtection="1">
      <alignment horizontal="center"/>
    </xf>
    <xf numFmtId="164" fontId="7" fillId="2" borderId="11" xfId="1" applyFont="1" applyFill="1" applyBorder="1" applyAlignment="1" applyProtection="1">
      <alignment horizontal="center"/>
    </xf>
    <xf numFmtId="164" fontId="8" fillId="2" borderId="10" xfId="1" applyFont="1" applyFill="1" applyBorder="1" applyAlignment="1" applyProtection="1">
      <alignment horizontal="center"/>
    </xf>
    <xf numFmtId="164" fontId="8" fillId="2" borderId="11" xfId="1" applyFont="1" applyFill="1" applyBorder="1" applyAlignment="1" applyProtection="1">
      <alignment horizontal="center"/>
    </xf>
    <xf numFmtId="0" fontId="0" fillId="0" borderId="0" xfId="0" applyFill="1" applyBorder="1"/>
    <xf numFmtId="164" fontId="4" fillId="0" borderId="0" xfId="1" applyFont="1" applyFill="1" applyAlignment="1" applyProtection="1">
      <alignment horizontal="center"/>
    </xf>
    <xf numFmtId="0" fontId="0" fillId="0" borderId="14" xfId="0" applyFill="1" applyBorder="1"/>
    <xf numFmtId="0" fontId="0" fillId="0" borderId="15" xfId="0" applyFill="1" applyBorder="1"/>
    <xf numFmtId="164" fontId="5" fillId="0" borderId="0" xfId="1" applyFont="1" applyFill="1" applyAlignment="1" applyProtection="1">
      <alignment horizontal="center" wrapText="1"/>
    </xf>
    <xf numFmtId="164" fontId="6" fillId="0" borderId="0" xfId="1" applyFont="1" applyFill="1" applyAlignment="1" applyProtection="1">
      <alignment horizontal="center" wrapText="1"/>
    </xf>
    <xf numFmtId="164" fontId="9" fillId="0" borderId="0" xfId="1" applyFont="1" applyFill="1" applyAlignment="1" applyProtection="1">
      <alignment horizontal="center" wrapText="1"/>
    </xf>
    <xf numFmtId="0" fontId="0" fillId="0" borderId="16" xfId="0" applyFill="1" applyBorder="1"/>
    <xf numFmtId="0" fontId="0" fillId="0" borderId="17" xfId="0" applyFill="1" applyBorder="1"/>
    <xf numFmtId="164" fontId="5" fillId="0" borderId="0" xfId="1" applyFont="1" applyFill="1" applyAlignment="1" applyProtection="1">
      <alignment horizontal="center" vertical="center" wrapText="1"/>
    </xf>
    <xf numFmtId="0" fontId="0" fillId="0" borderId="12" xfId="0" applyFill="1" applyBorder="1"/>
    <xf numFmtId="0" fontId="0" fillId="0" borderId="13" xfId="0" applyFill="1" applyBorder="1"/>
    <xf numFmtId="164" fontId="9" fillId="0" borderId="0" xfId="1" applyFont="1" applyFill="1" applyAlignment="1" applyProtection="1">
      <alignment horizontal="left" vertical="top" wrapText="1"/>
    </xf>
    <xf numFmtId="165" fontId="4" fillId="0" borderId="2" xfId="1" applyNumberFormat="1" applyFont="1" applyFill="1" applyBorder="1" applyAlignment="1" applyProtection="1">
      <alignment horizontal="center" vertical="top" wrapText="1"/>
    </xf>
    <xf numFmtId="164" fontId="6" fillId="0" borderId="6" xfId="1" applyFont="1" applyFill="1" applyBorder="1" applyAlignment="1" applyProtection="1">
      <alignment horizontal="center" wrapText="1"/>
    </xf>
    <xf numFmtId="164" fontId="6" fillId="0" borderId="7" xfId="1" applyFont="1" applyFill="1" applyBorder="1" applyAlignment="1" applyProtection="1">
      <alignment horizontal="center" wrapText="1"/>
    </xf>
    <xf numFmtId="166" fontId="6" fillId="0" borderId="6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6" fillId="0" borderId="9" xfId="1" applyNumberFormat="1" applyFont="1" applyFill="1" applyBorder="1" applyAlignment="1" applyProtection="1">
      <alignment horizontal="center"/>
    </xf>
    <xf numFmtId="164" fontId="11" fillId="0" borderId="0" xfId="1" applyFont="1" applyFill="1" applyAlignment="1" applyProtection="1">
      <alignment horizontal="center" wrapText="1"/>
    </xf>
    <xf numFmtId="164" fontId="11" fillId="0" borderId="0" xfId="1" applyFont="1" applyFill="1" applyAlignment="1" applyProtection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a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95250</xdr:rowOff>
        </xdr:from>
        <xdr:to>
          <xdr:col>3</xdr:col>
          <xdr:colOff>190500</xdr:colOff>
          <xdr:row>0</xdr:row>
          <xdr:rowOff>942975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8"/>
  <sheetViews>
    <sheetView tabSelected="1" topLeftCell="A10" zoomScaleNormal="100" workbookViewId="0">
      <selection activeCell="B38" sqref="B38"/>
    </sheetView>
  </sheetViews>
  <sheetFormatPr defaultRowHeight="15.75" x14ac:dyDescent="0.25"/>
  <cols>
    <col min="1" max="1" width="40.25" style="1" customWidth="1"/>
    <col min="2" max="2" width="45" style="1" customWidth="1"/>
    <col min="3" max="3" width="13.375" style="1" customWidth="1"/>
    <col min="4" max="4" width="5" style="1" customWidth="1"/>
    <col min="5" max="1024" width="8.5" style="1" customWidth="1"/>
    <col min="1025" max="1025" width="9" customWidth="1"/>
  </cols>
  <sheetData>
    <row r="1" spans="1:4" ht="77.25" customHeight="1" x14ac:dyDescent="0.25">
      <c r="A1" s="36"/>
      <c r="B1" s="36"/>
      <c r="C1" s="36"/>
      <c r="D1" s="36"/>
    </row>
    <row r="2" spans="1:4" ht="45" customHeight="1" x14ac:dyDescent="0.25">
      <c r="A2" s="14" t="s">
        <v>13</v>
      </c>
      <c r="B2" s="4"/>
      <c r="C2" s="4"/>
      <c r="D2" s="4"/>
    </row>
    <row r="3" spans="1:4" ht="18.75" x14ac:dyDescent="0.3">
      <c r="A3" s="39" t="s">
        <v>14</v>
      </c>
      <c r="B3" s="39"/>
      <c r="C3" s="39"/>
    </row>
    <row r="4" spans="1:4" x14ac:dyDescent="0.25">
      <c r="A4" s="29"/>
      <c r="B4" s="29"/>
      <c r="C4" s="29"/>
    </row>
    <row r="5" spans="1:4" ht="15.75" customHeight="1" x14ac:dyDescent="0.25">
      <c r="A5" s="40" t="s">
        <v>15</v>
      </c>
      <c r="B5" s="40"/>
      <c r="C5" s="40"/>
    </row>
    <row r="6" spans="1:4" ht="15.75" customHeight="1" x14ac:dyDescent="0.25">
      <c r="A6" s="40" t="s">
        <v>16</v>
      </c>
      <c r="B6" s="40"/>
      <c r="C6" s="40"/>
    </row>
    <row r="7" spans="1:4" ht="35.25" customHeight="1" x14ac:dyDescent="0.25">
      <c r="A7" s="41" t="s">
        <v>17</v>
      </c>
      <c r="B7" s="41"/>
      <c r="C7" s="41"/>
    </row>
    <row r="8" spans="1:4" ht="43.5" customHeight="1" x14ac:dyDescent="0.25">
      <c r="A8" s="44" t="s">
        <v>63</v>
      </c>
      <c r="B8" s="44"/>
      <c r="C8" s="44"/>
    </row>
    <row r="9" spans="1:4" ht="136.5" customHeight="1" x14ac:dyDescent="0.25">
      <c r="A9" s="15" t="s">
        <v>18</v>
      </c>
      <c r="B9" s="47" t="s">
        <v>64</v>
      </c>
      <c r="C9" s="47"/>
      <c r="D9" s="19"/>
    </row>
    <row r="12" spans="1:4" ht="16.5" thickBot="1" x14ac:dyDescent="0.3">
      <c r="A12" s="29"/>
      <c r="B12" s="29"/>
      <c r="C12" s="29"/>
    </row>
    <row r="13" spans="1:4" x14ac:dyDescent="0.25">
      <c r="A13" s="2" t="s">
        <v>0</v>
      </c>
      <c r="B13" s="45"/>
      <c r="C13" s="46"/>
    </row>
    <row r="14" spans="1:4" x14ac:dyDescent="0.25">
      <c r="A14" s="2" t="s">
        <v>1</v>
      </c>
      <c r="B14" s="37"/>
      <c r="C14" s="38"/>
    </row>
    <row r="15" spans="1:4" x14ac:dyDescent="0.25">
      <c r="A15" s="2" t="s">
        <v>2</v>
      </c>
      <c r="B15" s="37"/>
      <c r="C15" s="38"/>
    </row>
    <row r="16" spans="1:4" x14ac:dyDescent="0.25">
      <c r="A16" s="2" t="s">
        <v>3</v>
      </c>
      <c r="B16" s="37"/>
      <c r="C16" s="38"/>
    </row>
    <row r="17" spans="1:3" x14ac:dyDescent="0.25">
      <c r="A17" s="2" t="s">
        <v>4</v>
      </c>
      <c r="B17" s="37"/>
      <c r="C17" s="38"/>
    </row>
    <row r="18" spans="1:3" x14ac:dyDescent="0.25">
      <c r="A18" s="2" t="s">
        <v>5</v>
      </c>
      <c r="B18" s="37"/>
      <c r="C18" s="38"/>
    </row>
    <row r="19" spans="1:3" x14ac:dyDescent="0.25">
      <c r="A19" s="2" t="s">
        <v>6</v>
      </c>
      <c r="B19" s="37"/>
      <c r="C19" s="38"/>
    </row>
    <row r="20" spans="1:3" ht="16.5" thickBot="1" x14ac:dyDescent="0.3">
      <c r="A20" s="2" t="s">
        <v>7</v>
      </c>
      <c r="B20" s="42"/>
      <c r="C20" s="43"/>
    </row>
    <row r="21" spans="1:3" x14ac:dyDescent="0.25">
      <c r="A21" s="3"/>
    </row>
    <row r="23" spans="1:3" x14ac:dyDescent="0.25">
      <c r="A23" s="36"/>
      <c r="B23" s="36"/>
      <c r="C23" s="36"/>
    </row>
    <row r="24" spans="1:3" x14ac:dyDescent="0.25">
      <c r="A24" s="29"/>
      <c r="B24" s="29"/>
      <c r="C24" s="5"/>
    </row>
    <row r="25" spans="1:3" ht="16.5" thickBot="1" x14ac:dyDescent="0.3">
      <c r="A25" s="30" t="str">
        <f>IKT!B1</f>
        <v>IKT pomôcky</v>
      </c>
      <c r="B25" s="30"/>
      <c r="C25" s="30"/>
    </row>
    <row r="26" spans="1:3" ht="18" thickBot="1" x14ac:dyDescent="0.35">
      <c r="A26" s="31" t="s">
        <v>23</v>
      </c>
      <c r="B26" s="32"/>
      <c r="C26" s="17">
        <f>C27/1.1</f>
        <v>0</v>
      </c>
    </row>
    <row r="27" spans="1:3" ht="18" thickBot="1" x14ac:dyDescent="0.35">
      <c r="A27" s="33" t="s">
        <v>22</v>
      </c>
      <c r="B27" s="34"/>
      <c r="C27" s="18">
        <f>IKT!D19</f>
        <v>0</v>
      </c>
    </row>
    <row r="28" spans="1:3" x14ac:dyDescent="0.25">
      <c r="A28" s="35"/>
      <c r="B28" s="35"/>
      <c r="C28" s="5"/>
    </row>
    <row r="29" spans="1:3" ht="41.25" customHeight="1" x14ac:dyDescent="0.25">
      <c r="A29" s="54" t="s">
        <v>68</v>
      </c>
      <c r="B29" s="55"/>
      <c r="C29" s="55"/>
    </row>
    <row r="37" spans="2:2" x14ac:dyDescent="0.25">
      <c r="B37" s="1" t="s">
        <v>20</v>
      </c>
    </row>
    <row r="38" spans="2:2" x14ac:dyDescent="0.25">
      <c r="B38" s="4" t="s">
        <v>19</v>
      </c>
    </row>
  </sheetData>
  <mergeCells count="24">
    <mergeCell ref="A29:C29"/>
    <mergeCell ref="B20:C20"/>
    <mergeCell ref="A23:C23"/>
    <mergeCell ref="A8:C8"/>
    <mergeCell ref="A12:C12"/>
    <mergeCell ref="B13:C13"/>
    <mergeCell ref="B14:C14"/>
    <mergeCell ref="B15:C15"/>
    <mergeCell ref="B9:C9"/>
    <mergeCell ref="A1:D1"/>
    <mergeCell ref="B16:C16"/>
    <mergeCell ref="B17:C17"/>
    <mergeCell ref="B18:C18"/>
    <mergeCell ref="B19:C19"/>
    <mergeCell ref="A3:C3"/>
    <mergeCell ref="A4:C4"/>
    <mergeCell ref="A5:C5"/>
    <mergeCell ref="A6:C6"/>
    <mergeCell ref="A7:C7"/>
    <mergeCell ref="A24:B24"/>
    <mergeCell ref="A25:C25"/>
    <mergeCell ref="A26:B26"/>
    <mergeCell ref="A27:B27"/>
    <mergeCell ref="A28:B28"/>
  </mergeCells>
  <pageMargins left="0.70866141732283472" right="0.70866141732283472" top="0.55118110236220474" bottom="0.55118110236220474" header="0.74803149606299213" footer="0.74803149606299213"/>
  <pageSetup paperSize="9" scale="75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7" shapeId="2049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95250</xdr:rowOff>
              </from>
              <to>
                <xdr:col>3</xdr:col>
                <xdr:colOff>190500</xdr:colOff>
                <xdr:row>0</xdr:row>
                <xdr:rowOff>942975</xdr:rowOff>
              </to>
            </anchor>
          </objectPr>
        </oleObject>
      </mc:Choice>
      <mc:Fallback>
        <oleObject progId="CorelDraw.Graphic.17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20"/>
  <sheetViews>
    <sheetView workbookViewId="0">
      <selection activeCell="C17" sqref="C17"/>
    </sheetView>
  </sheetViews>
  <sheetFormatPr defaultRowHeight="15" x14ac:dyDescent="0.25"/>
  <cols>
    <col min="1" max="1" width="9.5" customWidth="1"/>
    <col min="2" max="2" width="25.75" style="13" customWidth="1"/>
    <col min="3" max="3" width="80.75" style="12" customWidth="1"/>
    <col min="4" max="4" width="5.625" style="6" customWidth="1"/>
    <col min="5" max="5" width="9.625" style="7" customWidth="1"/>
    <col min="6" max="6" width="12.625" style="7" customWidth="1"/>
    <col min="7" max="1025" width="8.5" style="6" customWidth="1"/>
    <col min="1026" max="1026" width="9" customWidth="1"/>
  </cols>
  <sheetData>
    <row r="1" spans="1:6" ht="29.25" customHeight="1" x14ac:dyDescent="0.25">
      <c r="B1" s="48" t="s">
        <v>21</v>
      </c>
      <c r="C1" s="48"/>
      <c r="D1" s="48"/>
      <c r="E1" s="48"/>
      <c r="F1" s="48"/>
    </row>
    <row r="2" spans="1:6" x14ac:dyDescent="0.25">
      <c r="A2" s="16" t="s">
        <v>61</v>
      </c>
      <c r="B2" s="16" t="s">
        <v>8</v>
      </c>
      <c r="C2" s="8" t="s">
        <v>9</v>
      </c>
      <c r="D2" s="9" t="s">
        <v>10</v>
      </c>
      <c r="E2" s="10" t="s">
        <v>11</v>
      </c>
      <c r="F2" s="10" t="s">
        <v>12</v>
      </c>
    </row>
    <row r="3" spans="1:6" ht="75" x14ac:dyDescent="0.25">
      <c r="A3" s="20" t="s">
        <v>24</v>
      </c>
      <c r="B3" s="21" t="s">
        <v>34</v>
      </c>
      <c r="C3" s="22" t="s">
        <v>37</v>
      </c>
      <c r="D3" s="20">
        <v>15</v>
      </c>
      <c r="E3" s="25"/>
      <c r="F3" s="26">
        <f t="shared" ref="F3:F18" si="0">E3*D3</f>
        <v>0</v>
      </c>
    </row>
    <row r="4" spans="1:6" ht="75" x14ac:dyDescent="0.25">
      <c r="A4" s="20" t="s">
        <v>25</v>
      </c>
      <c r="B4" s="21" t="s">
        <v>35</v>
      </c>
      <c r="C4" s="22" t="s">
        <v>36</v>
      </c>
      <c r="D4" s="20">
        <v>1</v>
      </c>
      <c r="E4" s="25"/>
      <c r="F4" s="26">
        <f t="shared" si="0"/>
        <v>0</v>
      </c>
    </row>
    <row r="5" spans="1:6" ht="60" x14ac:dyDescent="0.25">
      <c r="A5" s="20" t="s">
        <v>26</v>
      </c>
      <c r="B5" s="21" t="s">
        <v>65</v>
      </c>
      <c r="C5" s="22" t="s">
        <v>38</v>
      </c>
      <c r="D5" s="20">
        <v>16</v>
      </c>
      <c r="E5" s="25"/>
      <c r="F5" s="26">
        <f t="shared" si="0"/>
        <v>0</v>
      </c>
    </row>
    <row r="6" spans="1:6" ht="60" x14ac:dyDescent="0.25">
      <c r="A6" s="20" t="s">
        <v>27</v>
      </c>
      <c r="B6" s="21" t="s">
        <v>40</v>
      </c>
      <c r="C6" s="22" t="s">
        <v>39</v>
      </c>
      <c r="D6" s="20">
        <v>1</v>
      </c>
      <c r="E6" s="25"/>
      <c r="F6" s="26">
        <f t="shared" si="0"/>
        <v>0</v>
      </c>
    </row>
    <row r="7" spans="1:6" ht="60" x14ac:dyDescent="0.25">
      <c r="A7" s="20" t="s">
        <v>28</v>
      </c>
      <c r="B7" s="21" t="s">
        <v>42</v>
      </c>
      <c r="C7" s="22" t="s">
        <v>41</v>
      </c>
      <c r="D7" s="20">
        <v>1</v>
      </c>
      <c r="E7" s="25"/>
      <c r="F7" s="26">
        <f t="shared" si="0"/>
        <v>0</v>
      </c>
    </row>
    <row r="8" spans="1:6" ht="60" x14ac:dyDescent="0.25">
      <c r="A8" s="20" t="s">
        <v>29</v>
      </c>
      <c r="B8" s="21" t="s">
        <v>43</v>
      </c>
      <c r="C8" s="22" t="s">
        <v>69</v>
      </c>
      <c r="D8" s="20">
        <v>1</v>
      </c>
      <c r="E8" s="25"/>
      <c r="F8" s="26">
        <f t="shared" si="0"/>
        <v>0</v>
      </c>
    </row>
    <row r="9" spans="1:6" ht="30" x14ac:dyDescent="0.25">
      <c r="A9" s="20" t="s">
        <v>30</v>
      </c>
      <c r="B9" s="21" t="s">
        <v>44</v>
      </c>
      <c r="C9" s="22" t="s">
        <v>62</v>
      </c>
      <c r="D9" s="20">
        <v>4</v>
      </c>
      <c r="E9" s="25"/>
      <c r="F9" s="26">
        <f t="shared" si="0"/>
        <v>0</v>
      </c>
    </row>
    <row r="10" spans="1:6" ht="345" x14ac:dyDescent="0.25">
      <c r="A10" s="20" t="s">
        <v>31</v>
      </c>
      <c r="B10" s="21" t="s">
        <v>66</v>
      </c>
      <c r="C10" s="22" t="s">
        <v>67</v>
      </c>
      <c r="D10" s="20">
        <v>1</v>
      </c>
      <c r="E10" s="25"/>
      <c r="F10" s="26">
        <f t="shared" si="0"/>
        <v>0</v>
      </c>
    </row>
    <row r="11" spans="1:6" ht="60" x14ac:dyDescent="0.25">
      <c r="A11" s="20" t="s">
        <v>32</v>
      </c>
      <c r="B11" s="21" t="s">
        <v>46</v>
      </c>
      <c r="C11" s="22" t="s">
        <v>45</v>
      </c>
      <c r="D11" s="20">
        <v>1</v>
      </c>
      <c r="E11" s="25"/>
      <c r="F11" s="26">
        <f t="shared" si="0"/>
        <v>0</v>
      </c>
    </row>
    <row r="12" spans="1:6" ht="45" x14ac:dyDescent="0.25">
      <c r="A12" s="20" t="s">
        <v>32</v>
      </c>
      <c r="B12" s="21" t="s">
        <v>48</v>
      </c>
      <c r="C12" s="22" t="s">
        <v>47</v>
      </c>
      <c r="D12" s="20">
        <v>1</v>
      </c>
      <c r="E12" s="25"/>
      <c r="F12" s="26">
        <f t="shared" si="0"/>
        <v>0</v>
      </c>
    </row>
    <row r="13" spans="1:6" ht="180" x14ac:dyDescent="0.25">
      <c r="A13" s="20" t="s">
        <v>32</v>
      </c>
      <c r="B13" s="21" t="s">
        <v>50</v>
      </c>
      <c r="C13" s="22" t="s">
        <v>49</v>
      </c>
      <c r="D13" s="20">
        <v>1</v>
      </c>
      <c r="E13" s="25"/>
      <c r="F13" s="26">
        <f t="shared" si="0"/>
        <v>0</v>
      </c>
    </row>
    <row r="14" spans="1:6" ht="45" x14ac:dyDescent="0.25">
      <c r="A14" s="20" t="s">
        <v>32</v>
      </c>
      <c r="B14" s="21" t="s">
        <v>52</v>
      </c>
      <c r="C14" s="22" t="s">
        <v>51</v>
      </c>
      <c r="D14" s="20">
        <v>1</v>
      </c>
      <c r="E14" s="25"/>
      <c r="F14" s="26">
        <f t="shared" si="0"/>
        <v>0</v>
      </c>
    </row>
    <row r="15" spans="1:6" ht="75" x14ac:dyDescent="0.25">
      <c r="A15" s="20" t="s">
        <v>32</v>
      </c>
      <c r="B15" s="21" t="s">
        <v>54</v>
      </c>
      <c r="C15" s="22" t="s">
        <v>53</v>
      </c>
      <c r="D15" s="20">
        <v>1</v>
      </c>
      <c r="E15" s="25"/>
      <c r="F15" s="26">
        <f t="shared" si="0"/>
        <v>0</v>
      </c>
    </row>
    <row r="16" spans="1:6" ht="30" x14ac:dyDescent="0.25">
      <c r="A16" s="20" t="s">
        <v>32</v>
      </c>
      <c r="B16" s="21" t="s">
        <v>56</v>
      </c>
      <c r="C16" s="22" t="s">
        <v>55</v>
      </c>
      <c r="D16" s="20">
        <v>31</v>
      </c>
      <c r="E16" s="25"/>
      <c r="F16" s="26">
        <f t="shared" si="0"/>
        <v>0</v>
      </c>
    </row>
    <row r="17" spans="1:6" ht="60" x14ac:dyDescent="0.25">
      <c r="A17" s="20" t="s">
        <v>32</v>
      </c>
      <c r="B17" s="21" t="s">
        <v>58</v>
      </c>
      <c r="C17" s="22" t="s">
        <v>57</v>
      </c>
      <c r="D17" s="20">
        <v>1</v>
      </c>
      <c r="E17" s="25"/>
      <c r="F17" s="26">
        <f t="shared" si="0"/>
        <v>0</v>
      </c>
    </row>
    <row r="18" spans="1:6" ht="105.75" thickBot="1" x14ac:dyDescent="0.3">
      <c r="A18" s="20" t="s">
        <v>33</v>
      </c>
      <c r="B18" s="23" t="s">
        <v>59</v>
      </c>
      <c r="C18" s="24" t="s">
        <v>60</v>
      </c>
      <c r="D18" s="27">
        <v>1</v>
      </c>
      <c r="E18" s="28"/>
      <c r="F18" s="26">
        <f t="shared" si="0"/>
        <v>0</v>
      </c>
    </row>
    <row r="19" spans="1:6" s="11" customFormat="1" ht="16.5" customHeight="1" thickBot="1" x14ac:dyDescent="0.3">
      <c r="A19" s="49" t="s">
        <v>22</v>
      </c>
      <c r="B19" s="50"/>
      <c r="C19" s="50"/>
      <c r="D19" s="51">
        <f>SUM(F3:F18)</f>
        <v>0</v>
      </c>
      <c r="E19" s="52"/>
      <c r="F19" s="53"/>
    </row>
    <row r="20" spans="1:6" ht="16.5" customHeight="1" thickBot="1" x14ac:dyDescent="0.3">
      <c r="A20" s="49" t="s">
        <v>23</v>
      </c>
      <c r="B20" s="50"/>
      <c r="C20" s="50"/>
      <c r="D20" s="51">
        <f>D19/1.2</f>
        <v>0</v>
      </c>
      <c r="E20" s="52"/>
      <c r="F20" s="53"/>
    </row>
  </sheetData>
  <mergeCells count="5">
    <mergeCell ref="B1:F1"/>
    <mergeCell ref="A19:C19"/>
    <mergeCell ref="D19:F19"/>
    <mergeCell ref="A20:C20"/>
    <mergeCell ref="D20:F20"/>
  </mergeCells>
  <printOptions horizontalCentered="1"/>
  <pageMargins left="0.31496062992125984" right="0.31496062992125984" top="0.74803149606299213" bottom="0.74803149606299213" header="0.74803149606299213" footer="0.74803149606299213"/>
  <pageSetup paperSize="9" scale="61" fitToHeight="2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</TotalTime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ponuka</vt:lpstr>
      <vt:lpstr>IKT</vt:lpstr>
      <vt:lpstr>ponuka!Oblasť_tlače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2019-12-11T07:35:52Z</cp:lastPrinted>
  <dcterms:created xsi:type="dcterms:W3CDTF">2019-11-04T12:21:45Z</dcterms:created>
  <dcterms:modified xsi:type="dcterms:W3CDTF">2019-12-11T07:37:50Z</dcterms:modified>
</cp:coreProperties>
</file>